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05" windowWidth="14805" windowHeight="4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Лист1!$A$1:$X$48</definedName>
  </definedNames>
  <calcPr calcId="144525"/>
</workbook>
</file>

<file path=xl/calcChain.xml><?xml version="1.0" encoding="utf-8"?>
<calcChain xmlns="http://schemas.openxmlformats.org/spreadsheetml/2006/main">
  <c r="T33" i="1" l="1"/>
  <c r="W22" i="1" l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48" i="1" l="1"/>
  <c r="E32" i="1"/>
  <c r="E31" i="1"/>
  <c r="E30" i="1"/>
  <c r="E29" i="1"/>
  <c r="E28" i="1"/>
  <c r="E26" i="1"/>
  <c r="D33" i="1" l="1"/>
  <c r="C33" i="1"/>
  <c r="E33" i="1"/>
  <c r="U33" i="1" l="1"/>
  <c r="V32" i="1" l="1"/>
  <c r="V29" i="1" l="1"/>
  <c r="F22" i="1" l="1"/>
  <c r="E22" i="1"/>
  <c r="D22" i="1"/>
  <c r="C22" i="1"/>
  <c r="B22" i="1"/>
  <c r="V26" i="1" l="1"/>
  <c r="V48" i="1" l="1"/>
  <c r="V28" i="1" l="1"/>
  <c r="V30" i="1"/>
  <c r="V31" i="1"/>
  <c r="V33" i="1" l="1"/>
</calcChain>
</file>

<file path=xl/sharedStrings.xml><?xml version="1.0" encoding="utf-8"?>
<sst xmlns="http://schemas.openxmlformats.org/spreadsheetml/2006/main" count="130" uniqueCount="67">
  <si>
    <t>Наименование отделения/филиала</t>
  </si>
  <si>
    <t>Очное отделение</t>
  </si>
  <si>
    <t>Заочное отделение</t>
  </si>
  <si>
    <t>Всего (без академического отпуска)</t>
  </si>
  <si>
    <t>Бюджет</t>
  </si>
  <si>
    <t>Внебюд</t>
  </si>
  <si>
    <t>Прибыло</t>
  </si>
  <si>
    <t>Выбыло</t>
  </si>
  <si>
    <t xml:space="preserve">Поступление             </t>
  </si>
  <si>
    <t>Перевод</t>
  </si>
  <si>
    <t>Выпуск</t>
  </si>
  <si>
    <t>Отчисление</t>
  </si>
  <si>
    <t>Внебюдж</t>
  </si>
  <si>
    <t>Отделение №1</t>
  </si>
  <si>
    <t>Отделение №3</t>
  </si>
  <si>
    <t>Отделение №9</t>
  </si>
  <si>
    <t>КБФ</t>
  </si>
  <si>
    <t>НФ</t>
  </si>
  <si>
    <t>Всего</t>
  </si>
  <si>
    <t>Справочно:</t>
  </si>
  <si>
    <t>бюджет</t>
  </si>
  <si>
    <t>внебюджет</t>
  </si>
  <si>
    <t>ИТОГО</t>
  </si>
  <si>
    <t>отделение №1</t>
  </si>
  <si>
    <t>отделение №3</t>
  </si>
  <si>
    <t xml:space="preserve"> </t>
  </si>
  <si>
    <t>ЗО</t>
  </si>
  <si>
    <t>Пр.ф.</t>
  </si>
  <si>
    <t>Пр.ф</t>
  </si>
  <si>
    <t>9 отд</t>
  </si>
  <si>
    <t>из них ППКРС</t>
  </si>
  <si>
    <t>из них ПО</t>
  </si>
  <si>
    <t>из них ППССЗ</t>
  </si>
  <si>
    <t>Восстановление</t>
  </si>
  <si>
    <t xml:space="preserve">Бюджет </t>
  </si>
  <si>
    <t>Движение за месяц</t>
  </si>
  <si>
    <t xml:space="preserve">О численности обучающихся по реализуемым образовательным программам </t>
  </si>
  <si>
    <t>36 (из них 1 внеб)</t>
  </si>
  <si>
    <t>493 (из них 160  внеб)</t>
  </si>
  <si>
    <t>353 (из них 75 внеб)</t>
  </si>
  <si>
    <t>294(их них 78 внеб)</t>
  </si>
  <si>
    <t>228 (из них 23 внеб)</t>
  </si>
  <si>
    <t>227 (из них 61 внеб)</t>
  </si>
  <si>
    <t>146 (из них 146)</t>
  </si>
  <si>
    <t>бюджет- 1274</t>
  </si>
  <si>
    <t>внебюджет- 555</t>
  </si>
  <si>
    <t>ИТОГО:  1829</t>
  </si>
  <si>
    <t>1595 (из них 397 внеб)</t>
  </si>
  <si>
    <t>182 (из них 147 внеб)</t>
  </si>
  <si>
    <t>Сводная по контингенту на 01.06.2022</t>
  </si>
  <si>
    <t>академ. отпуск: бюджет-  41 чел, внебюдж- 11 чел.</t>
  </si>
  <si>
    <t>бюджет- 1258</t>
  </si>
  <si>
    <t>внебюджет- 549</t>
  </si>
  <si>
    <t>ИТОГО:  1807</t>
  </si>
  <si>
    <t>академ. отпуск: бюджет- 43 чел, внебюдж- 11 чел.</t>
  </si>
  <si>
    <t>1572 (из них 392 внеб)</t>
  </si>
  <si>
    <t>181 (из них 146 внеб)</t>
  </si>
  <si>
    <t xml:space="preserve"> Сводная по контингенту на 01.06.2022</t>
  </si>
  <si>
    <t>Сводная по контингенту на 01.07.2022</t>
  </si>
  <si>
    <t>18 (из них 0 внеб)</t>
  </si>
  <si>
    <t>107 (из них 107)</t>
  </si>
  <si>
    <t>136 (из них 7 внеб)</t>
  </si>
  <si>
    <t>215(их них 53 внеб)</t>
  </si>
  <si>
    <t>250 (из них 56 внеб)</t>
  </si>
  <si>
    <t>1 Ак.отп</t>
  </si>
  <si>
    <t>163 (из них 31 внеб)</t>
  </si>
  <si>
    <t>384 (из них 118  внеб)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</si>
</sst>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0" borderId="2" xfId="0" applyFont="1" applyBorder="1" applyAlignment="1">
      <alignment vertical="top"/>
    </xf>
    <xf numFmtId="0" fontId="10" fillId="2" borderId="2" xfId="0" applyFont="1" applyFill="1" applyBorder="1"/>
    <xf numFmtId="0" fontId="0" fillId="2" borderId="0" xfId="0" applyFill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0" borderId="9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view="pageBreakPreview" topLeftCell="A22" zoomScale="69" zoomScaleNormal="78" zoomScaleSheetLayoutView="69" workbookViewId="0">
      <selection activeCell="U35" sqref="U35"/>
    </sheetView>
  </sheetViews>
  <sheetFormatPr defaultRowHeight="15" x14ac:dyDescent="0.25"/>
  <cols>
    <col min="1" max="1" width="10.140625" customWidth="1"/>
    <col min="13" max="13" width="8.7109375" customWidth="1"/>
    <col min="19" max="19" width="11.42578125" customWidth="1"/>
    <col min="21" max="21" width="10.140625" customWidth="1"/>
    <col min="23" max="23" width="9.5703125" customWidth="1"/>
  </cols>
  <sheetData>
    <row r="1" spans="1:24" ht="28.5" customHeight="1" x14ac:dyDescent="0.25">
      <c r="A1" s="80"/>
      <c r="B1" s="80"/>
      <c r="C1" s="80"/>
      <c r="D1" s="80"/>
      <c r="E1" s="80"/>
      <c r="F1" s="80"/>
      <c r="G1" s="79" t="s">
        <v>36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4" ht="15.75" customHeight="1" x14ac:dyDescent="0.25">
      <c r="A2" s="78" t="s">
        <v>57</v>
      </c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8" t="s">
        <v>58</v>
      </c>
      <c r="T2" s="78"/>
      <c r="U2" s="78"/>
      <c r="V2" s="78"/>
      <c r="W2" s="78"/>
    </row>
    <row r="3" spans="1:24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ht="15.75" x14ac:dyDescent="0.25">
      <c r="A4" s="81" t="s">
        <v>0</v>
      </c>
      <c r="B4" s="84" t="s">
        <v>1</v>
      </c>
      <c r="C4" s="84"/>
      <c r="D4" s="84" t="s">
        <v>2</v>
      </c>
      <c r="E4" s="84"/>
      <c r="F4" s="85" t="s">
        <v>3</v>
      </c>
      <c r="G4" s="88" t="s">
        <v>35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90" t="s">
        <v>1</v>
      </c>
      <c r="T4" s="84"/>
      <c r="U4" s="84" t="s">
        <v>2</v>
      </c>
      <c r="V4" s="84"/>
      <c r="W4" s="81" t="s">
        <v>3</v>
      </c>
    </row>
    <row r="5" spans="1:24" ht="15.75" customHeight="1" x14ac:dyDescent="0.25">
      <c r="A5" s="82"/>
      <c r="B5" s="91" t="s">
        <v>4</v>
      </c>
      <c r="C5" s="91" t="s">
        <v>5</v>
      </c>
      <c r="D5" s="91" t="s">
        <v>4</v>
      </c>
      <c r="E5" s="91" t="s">
        <v>5</v>
      </c>
      <c r="F5" s="86"/>
      <c r="G5" s="98" t="s">
        <v>6</v>
      </c>
      <c r="H5" s="97"/>
      <c r="I5" s="97"/>
      <c r="J5" s="97"/>
      <c r="K5" s="97"/>
      <c r="L5" s="96"/>
      <c r="M5" s="95" t="s">
        <v>7</v>
      </c>
      <c r="N5" s="97"/>
      <c r="O5" s="97"/>
      <c r="P5" s="97"/>
      <c r="Q5" s="97"/>
      <c r="R5" s="97"/>
      <c r="S5" s="94" t="s">
        <v>4</v>
      </c>
      <c r="T5" s="100" t="s">
        <v>5</v>
      </c>
      <c r="U5" s="100" t="s">
        <v>4</v>
      </c>
      <c r="V5" s="91" t="s">
        <v>5</v>
      </c>
      <c r="W5" s="82"/>
    </row>
    <row r="6" spans="1:24" ht="15.75" x14ac:dyDescent="0.25">
      <c r="A6" s="82"/>
      <c r="B6" s="92"/>
      <c r="C6" s="92"/>
      <c r="D6" s="92"/>
      <c r="E6" s="92"/>
      <c r="F6" s="86"/>
      <c r="G6" s="97" t="s">
        <v>8</v>
      </c>
      <c r="H6" s="96"/>
      <c r="I6" s="95" t="s">
        <v>9</v>
      </c>
      <c r="J6" s="96"/>
      <c r="K6" s="95" t="s">
        <v>33</v>
      </c>
      <c r="L6" s="96"/>
      <c r="M6" s="95" t="s">
        <v>10</v>
      </c>
      <c r="N6" s="96"/>
      <c r="O6" s="95" t="s">
        <v>11</v>
      </c>
      <c r="P6" s="96"/>
      <c r="Q6" s="84" t="s">
        <v>9</v>
      </c>
      <c r="R6" s="95"/>
      <c r="S6" s="94"/>
      <c r="T6" s="100"/>
      <c r="U6" s="100"/>
      <c r="V6" s="92"/>
      <c r="W6" s="82"/>
    </row>
    <row r="7" spans="1:24" ht="31.5" x14ac:dyDescent="0.25">
      <c r="A7" s="83"/>
      <c r="B7" s="93"/>
      <c r="C7" s="93"/>
      <c r="D7" s="93"/>
      <c r="E7" s="93"/>
      <c r="F7" s="87"/>
      <c r="G7" s="3" t="s">
        <v>4</v>
      </c>
      <c r="H7" s="3" t="s">
        <v>12</v>
      </c>
      <c r="I7" s="3" t="s">
        <v>4</v>
      </c>
      <c r="J7" s="3" t="s">
        <v>12</v>
      </c>
      <c r="K7" s="64" t="s">
        <v>34</v>
      </c>
      <c r="L7" s="64" t="s">
        <v>12</v>
      </c>
      <c r="M7" s="3" t="s">
        <v>4</v>
      </c>
      <c r="N7" s="3" t="s">
        <v>12</v>
      </c>
      <c r="O7" s="3" t="s">
        <v>4</v>
      </c>
      <c r="P7" s="3" t="s">
        <v>12</v>
      </c>
      <c r="Q7" s="3" t="s">
        <v>4</v>
      </c>
      <c r="R7" s="31" t="s">
        <v>12</v>
      </c>
      <c r="S7" s="94"/>
      <c r="T7" s="100"/>
      <c r="U7" s="100"/>
      <c r="V7" s="93"/>
      <c r="W7" s="83"/>
    </row>
    <row r="8" spans="1:24" ht="31.5" x14ac:dyDescent="0.25">
      <c r="A8" s="37" t="s">
        <v>13</v>
      </c>
      <c r="B8" s="71">
        <v>329</v>
      </c>
      <c r="C8" s="44">
        <v>157</v>
      </c>
      <c r="D8" s="44"/>
      <c r="E8" s="44"/>
      <c r="F8" s="44">
        <v>486</v>
      </c>
      <c r="G8" s="39"/>
      <c r="H8" s="40"/>
      <c r="I8" s="41"/>
      <c r="J8" s="41">
        <v>16</v>
      </c>
      <c r="K8" s="41"/>
      <c r="L8" s="41">
        <v>1</v>
      </c>
      <c r="M8" s="41">
        <v>56</v>
      </c>
      <c r="N8" s="41">
        <v>49</v>
      </c>
      <c r="O8" s="41">
        <v>7</v>
      </c>
      <c r="P8" s="42">
        <v>7</v>
      </c>
      <c r="Q8" s="41"/>
      <c r="R8" s="43"/>
      <c r="S8" s="71">
        <v>266</v>
      </c>
      <c r="T8" s="44">
        <v>118</v>
      </c>
      <c r="U8" s="44"/>
      <c r="V8" s="44"/>
      <c r="W8" s="44">
        <v>384</v>
      </c>
      <c r="X8" s="33"/>
    </row>
    <row r="9" spans="1:24" ht="31.5" x14ac:dyDescent="0.25">
      <c r="A9" s="37" t="s">
        <v>14</v>
      </c>
      <c r="B9" s="72">
        <v>271</v>
      </c>
      <c r="C9" s="44">
        <v>74</v>
      </c>
      <c r="D9" s="44"/>
      <c r="E9" s="44"/>
      <c r="F9" s="44">
        <v>345</v>
      </c>
      <c r="G9" s="39"/>
      <c r="H9" s="40"/>
      <c r="I9" s="41">
        <v>1</v>
      </c>
      <c r="J9" s="41"/>
      <c r="K9" s="41"/>
      <c r="L9" s="41"/>
      <c r="M9" s="44">
        <v>58</v>
      </c>
      <c r="N9" s="44">
        <v>16</v>
      </c>
      <c r="O9" s="44">
        <v>20</v>
      </c>
      <c r="P9" s="45">
        <v>2</v>
      </c>
      <c r="Q9" s="44"/>
      <c r="R9" s="46"/>
      <c r="S9" s="72">
        <v>194</v>
      </c>
      <c r="T9" s="44">
        <v>56</v>
      </c>
      <c r="U9" s="44"/>
      <c r="V9" s="44"/>
      <c r="W9" s="44">
        <v>250</v>
      </c>
      <c r="X9" s="6"/>
    </row>
    <row r="10" spans="1:24" ht="31.5" x14ac:dyDescent="0.25">
      <c r="A10" s="4" t="s">
        <v>32</v>
      </c>
      <c r="B10" s="73">
        <v>70</v>
      </c>
      <c r="C10" s="74">
        <v>7</v>
      </c>
      <c r="D10" s="74"/>
      <c r="E10" s="74"/>
      <c r="F10" s="74">
        <v>77</v>
      </c>
      <c r="G10" s="47"/>
      <c r="H10" s="48"/>
      <c r="I10" s="5"/>
      <c r="J10" s="5"/>
      <c r="K10" s="5"/>
      <c r="L10" s="5"/>
      <c r="M10" s="49">
        <v>9</v>
      </c>
      <c r="N10" s="49">
        <v>1</v>
      </c>
      <c r="O10" s="49">
        <v>3</v>
      </c>
      <c r="P10" s="50"/>
      <c r="Q10" s="49"/>
      <c r="R10" s="51"/>
      <c r="S10" s="73">
        <v>58</v>
      </c>
      <c r="T10" s="74">
        <v>6</v>
      </c>
      <c r="U10" s="74"/>
      <c r="V10" s="74"/>
      <c r="W10" s="74">
        <v>64</v>
      </c>
      <c r="X10" s="6"/>
    </row>
    <row r="11" spans="1:24" ht="31.5" x14ac:dyDescent="0.25">
      <c r="A11" s="4" t="s">
        <v>30</v>
      </c>
      <c r="B11" s="73">
        <v>174</v>
      </c>
      <c r="C11" s="74">
        <v>67</v>
      </c>
      <c r="D11" s="74"/>
      <c r="E11" s="74"/>
      <c r="F11" s="74">
        <v>241</v>
      </c>
      <c r="G11" s="47"/>
      <c r="H11" s="48"/>
      <c r="I11" s="5">
        <v>1</v>
      </c>
      <c r="J11" s="5"/>
      <c r="K11" s="5"/>
      <c r="L11" s="5"/>
      <c r="M11" s="49">
        <v>41</v>
      </c>
      <c r="N11" s="49">
        <v>15</v>
      </c>
      <c r="O11" s="49">
        <v>11</v>
      </c>
      <c r="P11" s="50">
        <v>2</v>
      </c>
      <c r="Q11" s="49"/>
      <c r="R11" s="51"/>
      <c r="S11" s="73">
        <v>123</v>
      </c>
      <c r="T11" s="74">
        <v>50</v>
      </c>
      <c r="U11" s="74"/>
      <c r="V11" s="74"/>
      <c r="W11" s="74">
        <v>173</v>
      </c>
      <c r="X11" s="6"/>
    </row>
    <row r="12" spans="1:24" ht="31.5" x14ac:dyDescent="0.25">
      <c r="A12" s="4" t="s">
        <v>31</v>
      </c>
      <c r="B12" s="73">
        <v>27</v>
      </c>
      <c r="C12" s="74"/>
      <c r="D12" s="74"/>
      <c r="E12" s="74"/>
      <c r="F12" s="74">
        <v>27</v>
      </c>
      <c r="G12" s="47"/>
      <c r="H12" s="48"/>
      <c r="I12" s="5"/>
      <c r="J12" s="5"/>
      <c r="K12" s="5"/>
      <c r="L12" s="5"/>
      <c r="M12" s="49">
        <v>8</v>
      </c>
      <c r="N12" s="49"/>
      <c r="O12" s="49">
        <v>6</v>
      </c>
      <c r="P12" s="50"/>
      <c r="Q12" s="49"/>
      <c r="R12" s="51"/>
      <c r="S12" s="73">
        <v>13</v>
      </c>
      <c r="T12" s="74"/>
      <c r="U12" s="74"/>
      <c r="V12" s="74"/>
      <c r="W12" s="74">
        <v>13</v>
      </c>
      <c r="X12" s="6"/>
    </row>
    <row r="13" spans="1:24" ht="31.5" x14ac:dyDescent="0.25">
      <c r="A13" s="37" t="s">
        <v>15</v>
      </c>
      <c r="B13" s="71">
        <v>215</v>
      </c>
      <c r="C13" s="44">
        <v>77</v>
      </c>
      <c r="D13" s="44"/>
      <c r="E13" s="44"/>
      <c r="F13" s="44">
        <v>292</v>
      </c>
      <c r="G13" s="39"/>
      <c r="H13" s="40"/>
      <c r="I13" s="41">
        <v>1</v>
      </c>
      <c r="J13" s="41"/>
      <c r="K13" s="41"/>
      <c r="L13" s="41"/>
      <c r="M13" s="44">
        <v>47</v>
      </c>
      <c r="N13" s="44">
        <v>23</v>
      </c>
      <c r="O13" s="44">
        <v>7</v>
      </c>
      <c r="P13" s="46">
        <v>1</v>
      </c>
      <c r="Q13" s="44"/>
      <c r="R13" s="46"/>
      <c r="S13" s="71">
        <v>162</v>
      </c>
      <c r="T13" s="44">
        <v>53</v>
      </c>
      <c r="U13" s="44"/>
      <c r="V13" s="44"/>
      <c r="W13" s="44">
        <v>215</v>
      </c>
      <c r="X13" s="6"/>
    </row>
    <row r="14" spans="1:24" ht="31.5" x14ac:dyDescent="0.25">
      <c r="A14" s="57" t="s">
        <v>32</v>
      </c>
      <c r="B14" s="75">
        <v>108</v>
      </c>
      <c r="C14" s="61">
        <v>38</v>
      </c>
      <c r="D14" s="61"/>
      <c r="E14" s="61"/>
      <c r="F14" s="61">
        <v>146</v>
      </c>
      <c r="G14" s="58"/>
      <c r="H14" s="59"/>
      <c r="I14" s="60"/>
      <c r="J14" s="60"/>
      <c r="K14" s="60"/>
      <c r="L14" s="60"/>
      <c r="M14" s="61">
        <v>15</v>
      </c>
      <c r="N14" s="61">
        <v>16</v>
      </c>
      <c r="O14" s="61">
        <v>3</v>
      </c>
      <c r="P14" s="62"/>
      <c r="Q14" s="61"/>
      <c r="R14" s="62"/>
      <c r="S14" s="75">
        <v>90</v>
      </c>
      <c r="T14" s="61">
        <v>22</v>
      </c>
      <c r="U14" s="61"/>
      <c r="V14" s="61"/>
      <c r="W14" s="61">
        <v>112</v>
      </c>
      <c r="X14" s="6"/>
    </row>
    <row r="15" spans="1:24" ht="31.5" x14ac:dyDescent="0.25">
      <c r="A15" s="4" t="s">
        <v>30</v>
      </c>
      <c r="B15" s="73">
        <v>107</v>
      </c>
      <c r="C15" s="74">
        <v>39</v>
      </c>
      <c r="D15" s="74"/>
      <c r="E15" s="74"/>
      <c r="F15" s="74">
        <v>146</v>
      </c>
      <c r="G15" s="47"/>
      <c r="H15" s="48"/>
      <c r="I15" s="5">
        <v>1</v>
      </c>
      <c r="J15" s="5"/>
      <c r="K15" s="5"/>
      <c r="L15" s="5"/>
      <c r="M15" s="49">
        <v>32</v>
      </c>
      <c r="N15" s="49">
        <v>7</v>
      </c>
      <c r="O15" s="49">
        <v>4</v>
      </c>
      <c r="P15" s="51">
        <v>1</v>
      </c>
      <c r="Q15" s="49"/>
      <c r="R15" s="51"/>
      <c r="S15" s="73">
        <v>72</v>
      </c>
      <c r="T15" s="74">
        <v>31</v>
      </c>
      <c r="U15" s="74"/>
      <c r="V15" s="74"/>
      <c r="W15" s="74">
        <v>103</v>
      </c>
      <c r="X15" s="6"/>
    </row>
    <row r="16" spans="1:24" ht="22.5" customHeight="1" x14ac:dyDescent="0.25">
      <c r="A16" s="37" t="s">
        <v>16</v>
      </c>
      <c r="B16" s="71">
        <v>200</v>
      </c>
      <c r="C16" s="44">
        <v>23</v>
      </c>
      <c r="D16" s="44"/>
      <c r="E16" s="44"/>
      <c r="F16" s="44">
        <v>223</v>
      </c>
      <c r="G16" s="39"/>
      <c r="H16" s="40"/>
      <c r="I16" s="41"/>
      <c r="J16" s="41"/>
      <c r="K16" s="41"/>
      <c r="L16" s="41"/>
      <c r="M16" s="44">
        <v>68</v>
      </c>
      <c r="N16" s="44"/>
      <c r="O16" s="44">
        <v>3</v>
      </c>
      <c r="P16" s="46"/>
      <c r="Q16" s="44"/>
      <c r="R16" s="46">
        <v>16</v>
      </c>
      <c r="S16" s="71">
        <v>129</v>
      </c>
      <c r="T16" s="44">
        <v>7</v>
      </c>
      <c r="U16" s="44"/>
      <c r="V16" s="44"/>
      <c r="W16" s="44">
        <v>136</v>
      </c>
      <c r="X16" s="6"/>
    </row>
    <row r="17" spans="1:24" ht="22.5" customHeight="1" x14ac:dyDescent="0.25">
      <c r="A17" s="37" t="s">
        <v>17</v>
      </c>
      <c r="B17" s="71">
        <v>165</v>
      </c>
      <c r="C17" s="44">
        <v>61</v>
      </c>
      <c r="D17" s="44"/>
      <c r="E17" s="44"/>
      <c r="F17" s="44">
        <v>226</v>
      </c>
      <c r="G17" s="39"/>
      <c r="H17" s="40"/>
      <c r="I17" s="41">
        <v>1</v>
      </c>
      <c r="J17" s="41"/>
      <c r="K17" s="41">
        <v>1</v>
      </c>
      <c r="L17" s="41"/>
      <c r="M17" s="44">
        <v>27</v>
      </c>
      <c r="N17" s="44">
        <v>28</v>
      </c>
      <c r="O17" s="44">
        <v>6</v>
      </c>
      <c r="P17" s="46">
        <v>2</v>
      </c>
      <c r="Q17" s="44">
        <v>1</v>
      </c>
      <c r="R17" s="46"/>
      <c r="S17" s="71">
        <v>132</v>
      </c>
      <c r="T17" s="44">
        <v>31</v>
      </c>
      <c r="U17" s="44"/>
      <c r="V17" s="44"/>
      <c r="W17" s="44">
        <v>163</v>
      </c>
      <c r="X17" s="6" t="s">
        <v>64</v>
      </c>
    </row>
    <row r="18" spans="1:24" ht="30.75" customHeight="1" x14ac:dyDescent="0.25">
      <c r="A18" s="57" t="s">
        <v>32</v>
      </c>
      <c r="B18" s="76">
        <v>147</v>
      </c>
      <c r="C18" s="49">
        <v>60</v>
      </c>
      <c r="D18" s="49"/>
      <c r="E18" s="49"/>
      <c r="F18" s="49">
        <v>207</v>
      </c>
      <c r="G18" s="76"/>
      <c r="H18" s="49"/>
      <c r="I18" s="65">
        <v>1</v>
      </c>
      <c r="J18" s="65"/>
      <c r="K18" s="65">
        <v>1</v>
      </c>
      <c r="L18" s="65"/>
      <c r="M18" s="66">
        <v>27</v>
      </c>
      <c r="N18" s="66">
        <v>28</v>
      </c>
      <c r="O18" s="66">
        <v>6</v>
      </c>
      <c r="P18" s="67">
        <v>2</v>
      </c>
      <c r="Q18" s="66"/>
      <c r="R18" s="67"/>
      <c r="S18" s="76">
        <v>115</v>
      </c>
      <c r="T18" s="49">
        <v>30</v>
      </c>
      <c r="U18" s="49"/>
      <c r="V18" s="49"/>
      <c r="W18" s="49">
        <v>145</v>
      </c>
      <c r="X18" s="6"/>
    </row>
    <row r="19" spans="1:24" ht="30" customHeight="1" x14ac:dyDescent="0.25">
      <c r="A19" s="4" t="s">
        <v>30</v>
      </c>
      <c r="B19" s="76">
        <v>18</v>
      </c>
      <c r="C19" s="49">
        <v>1</v>
      </c>
      <c r="D19" s="49"/>
      <c r="E19" s="49"/>
      <c r="F19" s="49">
        <v>19</v>
      </c>
      <c r="G19" s="76"/>
      <c r="H19" s="49"/>
      <c r="I19" s="68"/>
      <c r="J19" s="5"/>
      <c r="K19" s="5"/>
      <c r="L19" s="65"/>
      <c r="M19" s="66"/>
      <c r="N19" s="66"/>
      <c r="O19" s="66"/>
      <c r="P19" s="67"/>
      <c r="Q19" s="66">
        <v>1</v>
      </c>
      <c r="R19" s="67"/>
      <c r="S19" s="76">
        <v>17</v>
      </c>
      <c r="T19" s="49">
        <v>1</v>
      </c>
      <c r="U19" s="49"/>
      <c r="V19" s="49"/>
      <c r="W19" s="49">
        <v>18</v>
      </c>
      <c r="X19" s="6"/>
    </row>
    <row r="20" spans="1:24" ht="47.25" x14ac:dyDescent="0.25">
      <c r="A20" s="38" t="s">
        <v>2</v>
      </c>
      <c r="B20" s="71"/>
      <c r="C20" s="44"/>
      <c r="D20" s="44"/>
      <c r="E20" s="44">
        <v>145</v>
      </c>
      <c r="F20" s="44">
        <v>145</v>
      </c>
      <c r="G20" s="52"/>
      <c r="H20" s="53"/>
      <c r="I20" s="54"/>
      <c r="J20" s="41"/>
      <c r="K20" s="54"/>
      <c r="L20" s="54"/>
      <c r="M20" s="55"/>
      <c r="N20" s="55">
        <v>35</v>
      </c>
      <c r="O20" s="55"/>
      <c r="P20" s="56">
        <v>3</v>
      </c>
      <c r="Q20" s="55"/>
      <c r="R20" s="56"/>
      <c r="S20" s="71"/>
      <c r="T20" s="44"/>
      <c r="U20" s="44"/>
      <c r="V20" s="44">
        <v>107</v>
      </c>
      <c r="W20" s="44">
        <v>107</v>
      </c>
      <c r="X20" s="6"/>
    </row>
    <row r="21" spans="1:24" ht="27.75" customHeight="1" x14ac:dyDescent="0.25">
      <c r="A21" s="37" t="s">
        <v>27</v>
      </c>
      <c r="B21" s="71"/>
      <c r="C21" s="44"/>
      <c r="D21" s="44">
        <v>35</v>
      </c>
      <c r="E21" s="44">
        <v>1</v>
      </c>
      <c r="F21" s="44">
        <v>36</v>
      </c>
      <c r="G21" s="39"/>
      <c r="H21" s="41"/>
      <c r="I21" s="41"/>
      <c r="J21" s="41"/>
      <c r="K21" s="41"/>
      <c r="L21" s="41"/>
      <c r="M21" s="44">
        <v>17</v>
      </c>
      <c r="N21" s="44">
        <v>1</v>
      </c>
      <c r="O21" s="44"/>
      <c r="P21" s="44"/>
      <c r="Q21" s="44"/>
      <c r="R21" s="46"/>
      <c r="S21" s="71"/>
      <c r="T21" s="44"/>
      <c r="U21" s="44">
        <v>18</v>
      </c>
      <c r="V21" s="44"/>
      <c r="W21" s="44">
        <v>18</v>
      </c>
      <c r="X21" s="6"/>
    </row>
    <row r="22" spans="1:24" ht="15.75" x14ac:dyDescent="0.25">
      <c r="A22" s="7" t="s">
        <v>18</v>
      </c>
      <c r="B22" s="35">
        <f>SUM(B21+B20+B17+B16+B13+B9+B8)</f>
        <v>1180</v>
      </c>
      <c r="C22" s="8">
        <f t="shared" ref="C22:F22" si="0">SUM(C21+C20+C17+C16+C13+C9+C8)</f>
        <v>392</v>
      </c>
      <c r="D22" s="8">
        <f t="shared" si="0"/>
        <v>35</v>
      </c>
      <c r="E22" s="8">
        <f t="shared" si="0"/>
        <v>146</v>
      </c>
      <c r="F22" s="8">
        <f t="shared" si="0"/>
        <v>1753</v>
      </c>
      <c r="G22" s="9">
        <f t="shared" ref="G22:M22" si="1">SUM(G8+G9+G13+G16+G17+G20+G21)</f>
        <v>0</v>
      </c>
      <c r="H22" s="9">
        <f t="shared" si="1"/>
        <v>0</v>
      </c>
      <c r="I22" s="10">
        <f t="shared" si="1"/>
        <v>3</v>
      </c>
      <c r="J22" s="10">
        <f t="shared" si="1"/>
        <v>16</v>
      </c>
      <c r="K22" s="10">
        <f t="shared" si="1"/>
        <v>1</v>
      </c>
      <c r="L22" s="10">
        <f t="shared" si="1"/>
        <v>1</v>
      </c>
      <c r="M22" s="8">
        <f t="shared" si="1"/>
        <v>273</v>
      </c>
      <c r="N22" s="8">
        <f t="shared" ref="N22:W22" si="2">SUM(N21+N20+N17+N16+N13+N9+N8)</f>
        <v>152</v>
      </c>
      <c r="O22" s="8">
        <f t="shared" si="2"/>
        <v>43</v>
      </c>
      <c r="P22" s="11">
        <f t="shared" si="2"/>
        <v>15</v>
      </c>
      <c r="Q22" s="8">
        <f t="shared" si="2"/>
        <v>1</v>
      </c>
      <c r="R22" s="11">
        <f t="shared" si="2"/>
        <v>16</v>
      </c>
      <c r="S22" s="35">
        <f t="shared" si="2"/>
        <v>883</v>
      </c>
      <c r="T22" s="8">
        <f t="shared" si="2"/>
        <v>265</v>
      </c>
      <c r="U22" s="8">
        <f t="shared" si="2"/>
        <v>18</v>
      </c>
      <c r="V22" s="8">
        <f t="shared" si="2"/>
        <v>107</v>
      </c>
      <c r="W22" s="8">
        <f t="shared" si="2"/>
        <v>1273</v>
      </c>
      <c r="X22" s="6"/>
    </row>
    <row r="23" spans="1:24" ht="19.5" x14ac:dyDescent="0.35">
      <c r="A23" s="12"/>
      <c r="B23" s="13"/>
      <c r="C23" s="13"/>
      <c r="D23" s="13"/>
      <c r="E23" s="13"/>
      <c r="F23" s="14"/>
      <c r="G23" s="15"/>
      <c r="H23" s="15"/>
      <c r="I23" s="15"/>
      <c r="J23" s="15"/>
      <c r="K23" s="15"/>
      <c r="L23" s="15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4"/>
    </row>
    <row r="24" spans="1:24" ht="31.5" x14ac:dyDescent="0.25">
      <c r="A24" s="18" t="s">
        <v>19</v>
      </c>
      <c r="B24" s="101" t="s">
        <v>50</v>
      </c>
      <c r="C24" s="101"/>
      <c r="D24" s="101"/>
      <c r="E24" s="101"/>
      <c r="F24" s="101"/>
      <c r="R24" s="18" t="s">
        <v>19</v>
      </c>
      <c r="S24" s="101" t="s">
        <v>54</v>
      </c>
      <c r="T24" s="101"/>
      <c r="U24" s="101"/>
      <c r="V24" s="101"/>
      <c r="W24" s="101"/>
    </row>
    <row r="25" spans="1:24" x14ac:dyDescent="0.25">
      <c r="B25" s="19"/>
      <c r="C25" s="20" t="s">
        <v>20</v>
      </c>
      <c r="D25" s="20" t="s">
        <v>21</v>
      </c>
      <c r="E25" s="20" t="s">
        <v>22</v>
      </c>
      <c r="S25" s="19"/>
      <c r="T25" s="20" t="s">
        <v>20</v>
      </c>
      <c r="U25" s="20" t="s">
        <v>21</v>
      </c>
      <c r="V25" s="20" t="s">
        <v>22</v>
      </c>
    </row>
    <row r="26" spans="1:24" ht="30" x14ac:dyDescent="0.25">
      <c r="B26" s="21" t="s">
        <v>23</v>
      </c>
      <c r="C26" s="22">
        <v>15</v>
      </c>
      <c r="D26" s="22">
        <v>5</v>
      </c>
      <c r="E26" s="77">
        <f>SUM(C26:D26)</f>
        <v>20</v>
      </c>
      <c r="S26" s="21" t="s">
        <v>23</v>
      </c>
      <c r="T26" s="22">
        <v>15</v>
      </c>
      <c r="U26" s="22">
        <v>4</v>
      </c>
      <c r="V26" s="77">
        <f>SUM(T26:U26)</f>
        <v>19</v>
      </c>
    </row>
    <row r="27" spans="1:24" ht="30" x14ac:dyDescent="0.25">
      <c r="B27" s="21" t="s">
        <v>24</v>
      </c>
      <c r="C27" s="22">
        <v>13</v>
      </c>
      <c r="D27" s="22">
        <v>1</v>
      </c>
      <c r="E27" s="22">
        <v>14</v>
      </c>
      <c r="M27" t="s">
        <v>25</v>
      </c>
      <c r="S27" s="36" t="s">
        <v>24</v>
      </c>
      <c r="T27" s="22">
        <v>14</v>
      </c>
      <c r="U27" s="22">
        <v>1</v>
      </c>
      <c r="V27" s="22">
        <v>15</v>
      </c>
    </row>
    <row r="28" spans="1:24" x14ac:dyDescent="0.25">
      <c r="B28" s="22" t="s">
        <v>16</v>
      </c>
      <c r="C28" s="22">
        <v>5</v>
      </c>
      <c r="D28" s="22"/>
      <c r="E28" s="22">
        <f t="shared" ref="E28" si="3">C28+D28</f>
        <v>5</v>
      </c>
      <c r="S28" s="22" t="s">
        <v>16</v>
      </c>
      <c r="T28" s="22">
        <v>5</v>
      </c>
      <c r="U28" s="22"/>
      <c r="V28" s="22">
        <f t="shared" ref="V28:V31" si="4">T28+U28</f>
        <v>5</v>
      </c>
    </row>
    <row r="29" spans="1:24" x14ac:dyDescent="0.25">
      <c r="B29" s="23" t="s">
        <v>26</v>
      </c>
      <c r="C29" s="22"/>
      <c r="D29" s="22">
        <v>4</v>
      </c>
      <c r="E29" s="22">
        <f>SUM(C29:D29)</f>
        <v>4</v>
      </c>
      <c r="S29" s="22" t="s">
        <v>26</v>
      </c>
      <c r="T29" s="22"/>
      <c r="U29" s="22">
        <v>4</v>
      </c>
      <c r="V29" s="22">
        <f>SUM(T29:U29)</f>
        <v>4</v>
      </c>
      <c r="W29" s="27"/>
      <c r="X29" s="27"/>
    </row>
    <row r="30" spans="1:24" x14ac:dyDescent="0.25">
      <c r="B30" s="23" t="s">
        <v>17</v>
      </c>
      <c r="C30" s="22">
        <v>6</v>
      </c>
      <c r="D30" s="22">
        <v>1</v>
      </c>
      <c r="E30" s="22">
        <f t="shared" ref="E30:E31" si="5">C30+D30</f>
        <v>7</v>
      </c>
      <c r="S30" s="22" t="s">
        <v>17</v>
      </c>
      <c r="T30" s="22">
        <v>7</v>
      </c>
      <c r="U30" s="22">
        <v>1</v>
      </c>
      <c r="V30" s="22">
        <f t="shared" si="4"/>
        <v>8</v>
      </c>
      <c r="W30" s="63"/>
      <c r="X30" s="27"/>
    </row>
    <row r="31" spans="1:24" x14ac:dyDescent="0.25">
      <c r="B31" s="23" t="s">
        <v>29</v>
      </c>
      <c r="C31" s="22">
        <v>1</v>
      </c>
      <c r="D31" s="22">
        <v>0</v>
      </c>
      <c r="E31" s="22">
        <f t="shared" si="5"/>
        <v>1</v>
      </c>
      <c r="S31" s="22" t="s">
        <v>29</v>
      </c>
      <c r="T31" s="22">
        <v>1</v>
      </c>
      <c r="U31" s="22">
        <v>0</v>
      </c>
      <c r="V31" s="22">
        <f t="shared" si="4"/>
        <v>1</v>
      </c>
      <c r="W31" s="63"/>
      <c r="X31" s="27"/>
    </row>
    <row r="32" spans="1:24" x14ac:dyDescent="0.25">
      <c r="B32" s="23" t="s">
        <v>27</v>
      </c>
      <c r="C32" s="22">
        <v>1</v>
      </c>
      <c r="D32" s="22"/>
      <c r="E32" s="22">
        <f>SUM(C32:D32)</f>
        <v>1</v>
      </c>
      <c r="S32" s="22" t="s">
        <v>27</v>
      </c>
      <c r="T32" s="22">
        <v>1</v>
      </c>
      <c r="U32" s="22"/>
      <c r="V32" s="22">
        <f>SUM(T32:U32)</f>
        <v>1</v>
      </c>
      <c r="W32" s="63"/>
      <c r="X32" s="27"/>
    </row>
    <row r="33" spans="1:24" x14ac:dyDescent="0.25">
      <c r="B33" s="19"/>
      <c r="C33" s="24">
        <f>SUM(C26:C32)</f>
        <v>41</v>
      </c>
      <c r="D33" s="24">
        <f>SUM(D26:D32)</f>
        <v>11</v>
      </c>
      <c r="E33" s="24">
        <f>SUM(E26:E32)</f>
        <v>52</v>
      </c>
      <c r="S33" s="19"/>
      <c r="T33" s="24">
        <f>SUM(T26:T32)</f>
        <v>43</v>
      </c>
      <c r="U33" s="24">
        <f>SUM(U26:U32)</f>
        <v>10</v>
      </c>
      <c r="V33" s="24">
        <f>SUM(V26:V32)</f>
        <v>53</v>
      </c>
      <c r="W33" s="27"/>
      <c r="X33" s="27"/>
    </row>
    <row r="34" spans="1:24" ht="15.75" customHeight="1" x14ac:dyDescent="0.25">
      <c r="A34" s="105" t="s">
        <v>46</v>
      </c>
      <c r="B34" s="105"/>
      <c r="G34" s="25"/>
      <c r="H34" s="25"/>
      <c r="I34" s="25"/>
      <c r="J34" s="25"/>
      <c r="K34" s="25"/>
      <c r="L34" s="25"/>
      <c r="M34" s="25"/>
      <c r="N34" s="25"/>
      <c r="S34" s="105" t="s">
        <v>53</v>
      </c>
      <c r="T34" s="105"/>
    </row>
    <row r="35" spans="1:24" ht="15.75" customHeight="1" x14ac:dyDescent="0.25">
      <c r="A35" s="103" t="s">
        <v>44</v>
      </c>
      <c r="B35" s="103"/>
      <c r="S35" s="103" t="s">
        <v>51</v>
      </c>
      <c r="T35" s="103"/>
    </row>
    <row r="36" spans="1:24" ht="15.75" customHeight="1" x14ac:dyDescent="0.25">
      <c r="A36" s="103" t="s">
        <v>45</v>
      </c>
      <c r="B36" s="103"/>
      <c r="S36" s="103" t="s">
        <v>52</v>
      </c>
      <c r="T36" s="103"/>
    </row>
    <row r="37" spans="1:24" ht="18.75" x14ac:dyDescent="0.25">
      <c r="A37" s="26"/>
      <c r="S37" s="26"/>
    </row>
    <row r="38" spans="1:24" ht="15.75" x14ac:dyDescent="0.25">
      <c r="A38" s="102" t="s">
        <v>49</v>
      </c>
      <c r="B38" s="102"/>
      <c r="C38" s="102"/>
      <c r="D38" s="102"/>
      <c r="E38" s="102"/>
      <c r="F38" s="27"/>
      <c r="S38" s="102" t="s">
        <v>58</v>
      </c>
      <c r="T38" s="102"/>
      <c r="U38" s="102"/>
      <c r="V38" s="102"/>
      <c r="W38" s="102"/>
    </row>
    <row r="39" spans="1:24" x14ac:dyDescent="0.25">
      <c r="A39" s="99" t="s">
        <v>0</v>
      </c>
      <c r="B39" s="99" t="s">
        <v>1</v>
      </c>
      <c r="C39" s="99" t="s">
        <v>2</v>
      </c>
      <c r="D39" s="99" t="s">
        <v>18</v>
      </c>
      <c r="E39" s="104"/>
      <c r="F39" s="27"/>
      <c r="S39" s="99" t="s">
        <v>0</v>
      </c>
      <c r="T39" s="99" t="s">
        <v>1</v>
      </c>
      <c r="U39" s="99" t="s">
        <v>2</v>
      </c>
      <c r="V39" s="99" t="s">
        <v>18</v>
      </c>
    </row>
    <row r="40" spans="1:24" ht="22.5" customHeight="1" x14ac:dyDescent="0.25">
      <c r="A40" s="99"/>
      <c r="B40" s="99"/>
      <c r="C40" s="99"/>
      <c r="D40" s="99"/>
      <c r="E40" s="104"/>
      <c r="F40" s="27"/>
      <c r="S40" s="99"/>
      <c r="T40" s="99"/>
      <c r="U40" s="99"/>
      <c r="V40" s="99"/>
    </row>
    <row r="41" spans="1:24" ht="45" x14ac:dyDescent="0.25">
      <c r="A41" s="70" t="s">
        <v>13</v>
      </c>
      <c r="B41" s="32" t="s">
        <v>38</v>
      </c>
      <c r="C41" s="32"/>
      <c r="D41" s="32">
        <v>493</v>
      </c>
      <c r="E41" s="28"/>
      <c r="F41" s="27"/>
      <c r="S41" s="70" t="s">
        <v>13</v>
      </c>
      <c r="T41" s="32" t="s">
        <v>66</v>
      </c>
      <c r="U41" s="32"/>
      <c r="V41" s="32">
        <v>384</v>
      </c>
    </row>
    <row r="42" spans="1:24" ht="45" x14ac:dyDescent="0.25">
      <c r="A42" s="70" t="s">
        <v>14</v>
      </c>
      <c r="B42" s="32" t="s">
        <v>39</v>
      </c>
      <c r="C42" s="32"/>
      <c r="D42" s="32">
        <v>353</v>
      </c>
      <c r="E42" s="28"/>
      <c r="F42" s="27"/>
      <c r="S42" s="70" t="s">
        <v>14</v>
      </c>
      <c r="T42" s="32" t="s">
        <v>63</v>
      </c>
      <c r="U42" s="32"/>
      <c r="V42" s="32">
        <v>250</v>
      </c>
    </row>
    <row r="43" spans="1:24" ht="45" x14ac:dyDescent="0.25">
      <c r="A43" s="70" t="s">
        <v>15</v>
      </c>
      <c r="B43" s="32" t="s">
        <v>40</v>
      </c>
      <c r="C43" s="32"/>
      <c r="D43" s="32">
        <v>294</v>
      </c>
      <c r="E43" s="28"/>
      <c r="F43" s="27"/>
      <c r="S43" s="70" t="s">
        <v>15</v>
      </c>
      <c r="T43" s="32" t="s">
        <v>62</v>
      </c>
      <c r="U43" s="32"/>
      <c r="V43" s="32">
        <v>215</v>
      </c>
    </row>
    <row r="44" spans="1:24" ht="45" x14ac:dyDescent="0.25">
      <c r="A44" s="70" t="s">
        <v>16</v>
      </c>
      <c r="B44" s="32" t="s">
        <v>41</v>
      </c>
      <c r="C44" s="32"/>
      <c r="D44" s="32">
        <v>228</v>
      </c>
      <c r="E44" s="28"/>
      <c r="F44" s="27"/>
      <c r="S44" s="70" t="s">
        <v>16</v>
      </c>
      <c r="T44" s="32" t="s">
        <v>61</v>
      </c>
      <c r="U44" s="32"/>
      <c r="V44" s="32">
        <v>136</v>
      </c>
    </row>
    <row r="45" spans="1:24" ht="45" x14ac:dyDescent="0.25">
      <c r="A45" s="70" t="s">
        <v>17</v>
      </c>
      <c r="B45" s="32" t="s">
        <v>42</v>
      </c>
      <c r="C45" s="32"/>
      <c r="D45" s="32">
        <v>227</v>
      </c>
      <c r="E45" s="28"/>
      <c r="F45" s="27"/>
      <c r="S45" s="70" t="s">
        <v>17</v>
      </c>
      <c r="T45" s="32" t="s">
        <v>65</v>
      </c>
      <c r="U45" s="32"/>
      <c r="V45" s="32">
        <v>163</v>
      </c>
    </row>
    <row r="46" spans="1:24" ht="47.25" x14ac:dyDescent="0.25">
      <c r="A46" s="70" t="s">
        <v>2</v>
      </c>
      <c r="B46" s="32"/>
      <c r="C46" s="32" t="s">
        <v>43</v>
      </c>
      <c r="D46" s="32">
        <v>146</v>
      </c>
      <c r="E46" s="28"/>
      <c r="F46" s="27"/>
      <c r="S46" s="70" t="s">
        <v>2</v>
      </c>
      <c r="T46" s="32"/>
      <c r="U46" s="32" t="s">
        <v>60</v>
      </c>
      <c r="V46" s="32">
        <v>107</v>
      </c>
    </row>
    <row r="47" spans="1:24" ht="45" x14ac:dyDescent="0.25">
      <c r="A47" s="70" t="s">
        <v>28</v>
      </c>
      <c r="B47" s="32"/>
      <c r="C47" s="32" t="s">
        <v>37</v>
      </c>
      <c r="D47" s="32">
        <v>36</v>
      </c>
      <c r="E47" s="28"/>
      <c r="F47" s="27"/>
      <c r="S47" s="70" t="s">
        <v>28</v>
      </c>
      <c r="T47" s="32"/>
      <c r="U47" s="32" t="s">
        <v>59</v>
      </c>
      <c r="V47" s="32">
        <v>18</v>
      </c>
    </row>
    <row r="48" spans="1:24" ht="60" customHeight="1" x14ac:dyDescent="0.25">
      <c r="A48" s="69" t="s">
        <v>18</v>
      </c>
      <c r="B48" s="34" t="s">
        <v>47</v>
      </c>
      <c r="C48" s="34" t="s">
        <v>48</v>
      </c>
      <c r="D48" s="34">
        <f>SUM(D41:D47)</f>
        <v>1777</v>
      </c>
      <c r="E48" s="29"/>
      <c r="F48" s="27"/>
      <c r="S48" s="30" t="s">
        <v>18</v>
      </c>
      <c r="T48" s="34" t="s">
        <v>55</v>
      </c>
      <c r="U48" s="34" t="s">
        <v>56</v>
      </c>
      <c r="V48" s="34">
        <f>SUM(V41:V47)</f>
        <v>1273</v>
      </c>
    </row>
  </sheetData>
  <mergeCells count="47">
    <mergeCell ref="E39:E40"/>
    <mergeCell ref="S39:S40"/>
    <mergeCell ref="T39:T40"/>
    <mergeCell ref="A34:B34"/>
    <mergeCell ref="S34:T34"/>
    <mergeCell ref="A35:B35"/>
    <mergeCell ref="S35:T35"/>
    <mergeCell ref="U39:U40"/>
    <mergeCell ref="T5:T7"/>
    <mergeCell ref="U5:U7"/>
    <mergeCell ref="B24:F24"/>
    <mergeCell ref="S24:W24"/>
    <mergeCell ref="A38:E38"/>
    <mergeCell ref="S38:W38"/>
    <mergeCell ref="V39:V40"/>
    <mergeCell ref="A36:B36"/>
    <mergeCell ref="S36:T36"/>
    <mergeCell ref="A39:A40"/>
    <mergeCell ref="B39:B40"/>
    <mergeCell ref="C39:C40"/>
    <mergeCell ref="D39:D40"/>
    <mergeCell ref="V5:V7"/>
    <mergeCell ref="G6:H6"/>
    <mergeCell ref="S5:S7"/>
    <mergeCell ref="I6:J6"/>
    <mergeCell ref="M6:N6"/>
    <mergeCell ref="O6:P6"/>
    <mergeCell ref="Q6:R6"/>
    <mergeCell ref="M5:R5"/>
    <mergeCell ref="G5:L5"/>
    <mergeCell ref="K6:L6"/>
    <mergeCell ref="A2:F2"/>
    <mergeCell ref="G1:R1"/>
    <mergeCell ref="A1:F1"/>
    <mergeCell ref="S2:W2"/>
    <mergeCell ref="A4:A7"/>
    <mergeCell ref="B4:C4"/>
    <mergeCell ref="D4:E4"/>
    <mergeCell ref="F4:F7"/>
    <mergeCell ref="G4:R4"/>
    <mergeCell ref="S4:T4"/>
    <mergeCell ref="U4:V4"/>
    <mergeCell ref="W4:W7"/>
    <mergeCell ref="B5:B7"/>
    <mergeCell ref="C5:C7"/>
    <mergeCell ref="D5:D7"/>
    <mergeCell ref="E5:E7"/>
  </mergeCells>
  <printOptions horizontalCentered="1"/>
  <pageMargins left="0.11811023622047245" right="0.11811023622047245" top="0.35433070866141736" bottom="0.19685039370078741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2022-07-04T12:06:33Z</dcterms:modified>
</cp:coreProperties>
</file>